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Giunta\Utenti\Armal\assistenzaTecnica\Formazione Continua\PIANI Family Friendly\Comunicazione\"/>
    </mc:Choice>
  </mc:AlternateContent>
  <xr:revisionPtr revIDLastSave="0" documentId="13_ncr:1_{049F2DBA-D734-4232-9215-9B850C88DF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0" i="1" l="1"/>
  <c r="F11" i="1" s="1"/>
  <c r="F12" i="1" l="1"/>
  <c r="F17" i="1" l="1"/>
  <c r="F20" i="1" l="1"/>
  <c r="F19" i="1"/>
</calcChain>
</file>

<file path=xl/sharedStrings.xml><?xml version="1.0" encoding="utf-8"?>
<sst xmlns="http://schemas.openxmlformats.org/spreadsheetml/2006/main" count="25" uniqueCount="25">
  <si>
    <t>01 COSTI DIRETTI  PER IL PERSONALE</t>
  </si>
  <si>
    <t>COMPILARE SOLO LE CELLE EVIDENZIATE IN VERDE</t>
  </si>
  <si>
    <t xml:space="preserve">1.1 Personale per servizi per l'infanzia  (art.  5.1.2 avviso) </t>
  </si>
  <si>
    <t xml:space="preserve">1.2. Personale per servizi  nell’ambito di attività estive, pre-scuola e dopo scuolape (art. 5.1.3 avviso) </t>
  </si>
  <si>
    <t>1.3. Personale per servizi di assistenza a familiari anziani non autosufficienti e a figli disabili (art. 5.1.4 Avviso)</t>
  </si>
  <si>
    <t xml:space="preserve">in caso di singola impresa </t>
  </si>
  <si>
    <t xml:space="preserve">in caso di ATI/ATS  </t>
  </si>
  <si>
    <t>Costo del personale (staff+40%)</t>
  </si>
  <si>
    <t>Note</t>
  </si>
  <si>
    <t>TOTALE COSTO  del personale - TOT (Ptot + F)</t>
  </si>
  <si>
    <t xml:space="preserve">l’importo riconosciuto per ciascun PC portatile è pari a max 650.000,00 </t>
  </si>
  <si>
    <t xml:space="preserve">02 COSTI PER ACQUISTO DEI PC </t>
  </si>
  <si>
    <t xml:space="preserve">2.1. Totale costo acquisto PC …...n. … (art. 5.1.1. Avviso ) </t>
  </si>
  <si>
    <t xml:space="preserve">COSTO DEL PROGETTO </t>
  </si>
  <si>
    <t xml:space="preserve">ALLEGATO A5 PIANO FINANZIARIO  </t>
  </si>
  <si>
    <t>n. PC</t>
  </si>
  <si>
    <t>forfait</t>
  </si>
  <si>
    <t>Singola impresa/professionista</t>
  </si>
  <si>
    <t>ATI/ATS tra imprese</t>
  </si>
  <si>
    <t>01 COSTI DIRETTI  PER IL PERSONALE - TOTALE (Ptot)</t>
  </si>
  <si>
    <r>
      <t>02 Tasso forfettario del 40% (tutti i costi non compresi nelle righe 01 )</t>
    </r>
    <r>
      <rPr>
        <b/>
        <sz val="11"/>
        <color theme="1"/>
        <rFont val="Calibri"/>
        <family val="2"/>
        <scheme val="minor"/>
      </rPr>
      <t xml:space="preserve"> F</t>
    </r>
  </si>
  <si>
    <t xml:space="preserve">IL COSTO TOTALE DEL PPROGETTO DEVE ESSERE COMPRESO TRA €30.000,00 E €150.000,00 </t>
  </si>
  <si>
    <t xml:space="preserve">IL COSTO TOTALE DEL PPROGETTO DEVE ESSERE COMPRESO TRA €70.000,00 E €350.000,00 </t>
  </si>
  <si>
    <t>Ipotesi non corretta in quanto oltre 150.000,00€</t>
  </si>
  <si>
    <t>Ipotesi corretta in quanto entro 350.000,00€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</si>
</sst>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rgb="FFFF0000"/>
      <name val="Arial Unicode MS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3" fontId="0" fillId="0" borderId="0" xfId="0" applyNumberFormat="1"/>
    <xf numFmtId="4" fontId="0" fillId="0" borderId="1" xfId="0" applyNumberForma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4" fontId="5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/>
    <xf numFmtId="0" fontId="4" fillId="5" borderId="0" xfId="0" applyFont="1" applyFill="1"/>
    <xf numFmtId="4" fontId="5" fillId="2" borderId="1" xfId="0" applyNumberFormat="1" applyFont="1" applyFill="1" applyBorder="1" applyAlignment="1">
      <alignment vertical="center" wrapText="1"/>
    </xf>
    <xf numFmtId="0" fontId="0" fillId="0" borderId="3" xfId="0" applyBorder="1"/>
    <xf numFmtId="4" fontId="0" fillId="0" borderId="4" xfId="0" applyNumberFormat="1" applyBorder="1"/>
    <xf numFmtId="4" fontId="0" fillId="0" borderId="5" xfId="0" applyNumberFormat="1" applyBorder="1"/>
    <xf numFmtId="4" fontId="3" fillId="3" borderId="2" xfId="0" applyNumberFormat="1" applyFont="1" applyFill="1" applyBorder="1"/>
    <xf numFmtId="0" fontId="3" fillId="0" borderId="6" xfId="0" applyFont="1" applyBorder="1"/>
    <xf numFmtId="0" fontId="0" fillId="0" borderId="4" xfId="0" applyBorder="1"/>
    <xf numFmtId="0" fontId="8" fillId="0" borderId="5" xfId="0" applyFont="1" applyBorder="1"/>
    <xf numFmtId="0" fontId="3" fillId="3" borderId="2" xfId="0" applyFont="1" applyFill="1" applyBorder="1"/>
    <xf numFmtId="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wrapText="1"/>
    </xf>
    <xf numFmtId="0" fontId="1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10" workbookViewId="0">
      <selection activeCell="G25" sqref="G25"/>
    </sheetView>
  </sheetViews>
  <sheetFormatPr defaultRowHeight="14.4"/>
  <cols>
    <col min="1" max="1" width="67.109375" customWidth="1"/>
    <col min="2" max="5" width="7.33203125" customWidth="1"/>
    <col min="6" max="6" width="34" style="1" customWidth="1"/>
    <col min="7" max="7" width="45" customWidth="1"/>
    <col min="16" max="16" width="32.109375" customWidth="1"/>
  </cols>
  <sheetData>
    <row r="1" spans="1:14" ht="18">
      <c r="A1" s="20" t="s">
        <v>14</v>
      </c>
    </row>
    <row r="2" spans="1:14" ht="18">
      <c r="A2" s="20"/>
    </row>
    <row r="3" spans="1:14">
      <c r="A3" s="13" t="s">
        <v>7</v>
      </c>
      <c r="B3" s="13"/>
      <c r="C3" s="13"/>
      <c r="D3" s="13"/>
    </row>
    <row r="4" spans="1:14" ht="15.6">
      <c r="A4" s="23" t="s">
        <v>1</v>
      </c>
      <c r="B4" s="7"/>
      <c r="C4" s="7"/>
      <c r="D4" s="7"/>
    </row>
    <row r="5" spans="1:14" ht="15.6">
      <c r="A5" s="2" t="s">
        <v>0</v>
      </c>
      <c r="B5" s="2"/>
      <c r="C5" s="2"/>
      <c r="D5" s="2"/>
      <c r="E5" s="8"/>
      <c r="F5" s="9"/>
    </row>
    <row r="6" spans="1:14" ht="15.6">
      <c r="A6" s="4"/>
      <c r="B6" s="4"/>
      <c r="C6" s="4"/>
      <c r="D6" s="4"/>
      <c r="E6" s="10"/>
      <c r="F6" s="11"/>
    </row>
    <row r="7" spans="1:14" ht="15.6">
      <c r="A7" s="4" t="s">
        <v>2</v>
      </c>
      <c r="B7" s="4"/>
      <c r="C7" s="4"/>
      <c r="D7" s="4"/>
      <c r="E7" s="10"/>
      <c r="F7" s="12">
        <v>150000</v>
      </c>
    </row>
    <row r="8" spans="1:14" ht="28.8">
      <c r="A8" s="6" t="s">
        <v>3</v>
      </c>
      <c r="B8" s="6"/>
      <c r="C8" s="6"/>
      <c r="D8" s="6"/>
      <c r="E8" s="10"/>
      <c r="F8" s="12">
        <v>6000</v>
      </c>
    </row>
    <row r="9" spans="1:14" ht="28.8">
      <c r="A9" s="6" t="s">
        <v>4</v>
      </c>
      <c r="B9" s="6"/>
      <c r="C9" s="6"/>
      <c r="D9" s="6"/>
      <c r="E9" s="10"/>
      <c r="F9" s="12">
        <v>0</v>
      </c>
    </row>
    <row r="10" spans="1:14" ht="15.6">
      <c r="A10" s="5" t="s">
        <v>19</v>
      </c>
      <c r="B10" s="5"/>
      <c r="C10" s="5"/>
      <c r="D10" s="5"/>
      <c r="E10" s="8"/>
      <c r="F10" s="21">
        <f>SUM(F6:F9)</f>
        <v>156000</v>
      </c>
    </row>
    <row r="11" spans="1:14" ht="15.6">
      <c r="A11" s="6" t="s">
        <v>20</v>
      </c>
      <c r="B11" s="6"/>
      <c r="C11" s="6"/>
      <c r="D11" s="6"/>
      <c r="E11" s="10"/>
      <c r="F11" s="21">
        <f>ROUND(F10*40/100,2)</f>
        <v>62400</v>
      </c>
    </row>
    <row r="12" spans="1:14" ht="17.399999999999999">
      <c r="A12" s="5" t="s">
        <v>9</v>
      </c>
      <c r="B12" s="5"/>
      <c r="C12" s="5"/>
      <c r="D12" s="5"/>
      <c r="E12" s="8"/>
      <c r="F12" s="21">
        <f>F10+F11</f>
        <v>218400</v>
      </c>
      <c r="G12" s="3"/>
      <c r="N12" s="14"/>
    </row>
    <row r="14" spans="1:14">
      <c r="A14" s="5" t="s">
        <v>11</v>
      </c>
      <c r="B14" s="5"/>
      <c r="C14" s="5"/>
      <c r="D14" s="5"/>
      <c r="E14" s="4"/>
      <c r="F14" s="15"/>
    </row>
    <row r="15" spans="1:14" ht="15.6">
      <c r="A15" s="4" t="s">
        <v>12</v>
      </c>
      <c r="B15" s="4" t="s">
        <v>15</v>
      </c>
      <c r="C15" s="24">
        <v>12</v>
      </c>
      <c r="D15" s="4" t="s">
        <v>16</v>
      </c>
      <c r="E15" s="21">
        <v>650</v>
      </c>
      <c r="F15" s="22">
        <f>C15*E15</f>
        <v>7800</v>
      </c>
    </row>
    <row r="16" spans="1:14" ht="15" thickBot="1">
      <c r="A16" s="30"/>
      <c r="B16" s="4"/>
      <c r="C16" s="4"/>
      <c r="D16" s="4"/>
      <c r="E16" s="4"/>
      <c r="F16" s="26"/>
    </row>
    <row r="17" spans="1:7" ht="15" thickBot="1">
      <c r="A17" s="32" t="s">
        <v>13</v>
      </c>
      <c r="B17" s="29"/>
      <c r="C17" s="5"/>
      <c r="D17" s="5"/>
      <c r="E17" s="25"/>
      <c r="F17" s="28">
        <f>F15+F12</f>
        <v>226200</v>
      </c>
    </row>
    <row r="18" spans="1:7">
      <c r="A18" s="31" t="s">
        <v>10</v>
      </c>
      <c r="B18" s="19"/>
      <c r="C18" s="19"/>
      <c r="D18" s="19"/>
      <c r="E18" s="4"/>
      <c r="F18" s="27"/>
    </row>
    <row r="19" spans="1:7" ht="28.8">
      <c r="A19" s="34" t="s">
        <v>8</v>
      </c>
      <c r="B19" s="36" t="s">
        <v>17</v>
      </c>
      <c r="C19" s="36"/>
      <c r="D19" s="36"/>
      <c r="E19" s="36"/>
      <c r="F19" s="37" t="str">
        <f>IF(F$17&lt;30000,"IMPORTO INFERIORE ALLA SOGLIA MINIMA",IF(F$17&gt;150000,"IMPORTO SUPERIORE ALLA SOGLIA MASSIMA","IMPORTO RIENTRANTE NELL INTERVALLO PREVISTO"))</f>
        <v>IMPORTO SUPERIORE ALLA SOGLIA MASSIMA</v>
      </c>
      <c r="G19" s="38" t="s">
        <v>23</v>
      </c>
    </row>
    <row r="20" spans="1:7" ht="28.8">
      <c r="A20" s="34"/>
      <c r="B20" s="35" t="s">
        <v>18</v>
      </c>
      <c r="C20" s="35"/>
      <c r="D20" s="35"/>
      <c r="E20" s="35"/>
      <c r="F20" s="33" t="str">
        <f>IF(F$17&lt;70000,"IMPORTO INFERIORE ALLA SOGLIA MINIMA",IF(F$17&gt;350000,"IMPORTO SUPERIORE ALLA SOGLIA MASSIMA","IMPORTO RIENTRANTE NELL INTERVALLO PREVISTO"))</f>
        <v>IMPORTO RIENTRANTE NELL INTERVALLO PREVISTO</v>
      </c>
      <c r="G20" t="s">
        <v>24</v>
      </c>
    </row>
    <row r="21" spans="1:7" ht="27.6">
      <c r="A21" s="16" t="s">
        <v>21</v>
      </c>
      <c r="B21" s="16"/>
      <c r="C21" s="16"/>
      <c r="D21" s="16"/>
      <c r="E21" s="17" t="s">
        <v>5</v>
      </c>
      <c r="F21" s="18"/>
    </row>
    <row r="22" spans="1:7" ht="27.6">
      <c r="A22" s="16" t="s">
        <v>22</v>
      </c>
      <c r="B22" s="16"/>
      <c r="C22" s="16"/>
      <c r="D22" s="16"/>
      <c r="E22" s="17" t="s">
        <v>6</v>
      </c>
      <c r="F22" s="18"/>
    </row>
  </sheetData>
  <mergeCells count="3">
    <mergeCell ref="A19:A20"/>
    <mergeCell ref="B19:E19"/>
    <mergeCell ref="B20:E20"/>
  </mergeCells>
  <dataValidations count="2">
    <dataValidation type="decimal" errorStyle="information" allowBlank="1" showInputMessage="1" showErrorMessage="1" errorTitle="Avvertimento" error="Il costo totale del progetto deve essere compreso tra 75.000,00 e 150.000,00 euro" sqref="F12" xr:uid="{00000000-0002-0000-0000-000000000000}">
      <formula1>75000</formula1>
      <formula2>150000</formula2>
    </dataValidation>
    <dataValidation type="decimal" operator="greaterThanOrEqual" allowBlank="1" showInputMessage="1" showErrorMessage="1" sqref="F7:F9" xr:uid="{00000000-0002-0000-0000-000001000000}">
      <formula1>0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Piazzolla</dc:creator>
  <cp:lastModifiedBy>Laura Ruggeri</cp:lastModifiedBy>
  <dcterms:created xsi:type="dcterms:W3CDTF">2020-12-18T12:09:03Z</dcterms:created>
  <dcterms:modified xsi:type="dcterms:W3CDTF">2024-02-22T09:46:28Z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49805957-58b1-4a28-a766-eaac75692cad</vt:lpwstr>
  </property>
</Properties>
</file>